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65" yWindow="150" windowWidth="18090" windowHeight="12120" activeTab="1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44525"/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N6" i="30" s="1"/>
  <c r="L5" i="30"/>
  <c r="J5" i="30"/>
  <c r="G5" i="30"/>
  <c r="N5" i="30" s="1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7" i="30" l="1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L20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<sst xmlns="http://schemas.openxmlformats.org/spreadsheetml/2006/main" count="670" uniqueCount="87">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</sst>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2" fontId="28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/>
    <xf numFmtId="4" fontId="29" fillId="0" borderId="0" xfId="0" applyNumberFormat="1" applyFont="1"/>
    <xf numFmtId="4" fontId="11" fillId="0" borderId="14" xfId="0" applyNumberFormat="1" applyFont="1" applyFill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vertical="center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26" fillId="0" borderId="21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9" t="s">
        <v>59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61" t="s">
        <v>53</v>
      </c>
      <c r="P1" s="41">
        <v>44161</v>
      </c>
    </row>
    <row r="2" spans="1:25" ht="54.75" customHeight="1" thickBot="1">
      <c r="C2" s="111" t="s">
        <v>41</v>
      </c>
      <c r="D2" s="120" t="s">
        <v>40</v>
      </c>
      <c r="E2" s="120"/>
      <c r="F2" s="120"/>
      <c r="G2" s="120"/>
      <c r="H2" s="121" t="s">
        <v>39</v>
      </c>
      <c r="I2" s="121"/>
      <c r="J2" s="121"/>
      <c r="K2" s="122" t="s">
        <v>38</v>
      </c>
      <c r="L2" s="122"/>
      <c r="M2" s="122"/>
      <c r="N2" s="123" t="s">
        <v>58</v>
      </c>
      <c r="O2" s="102" t="s">
        <v>57</v>
      </c>
      <c r="P2" s="117" t="s">
        <v>56</v>
      </c>
      <c r="Q2" s="103" t="s">
        <v>37</v>
      </c>
    </row>
    <row r="3" spans="1:25" ht="38.25" customHeight="1" thickBot="1">
      <c r="C3" s="111"/>
      <c r="D3" s="105" t="s">
        <v>36</v>
      </c>
      <c r="E3" s="105" t="s">
        <v>35</v>
      </c>
      <c r="F3" s="105" t="s">
        <v>34</v>
      </c>
      <c r="G3" s="107" t="s">
        <v>29</v>
      </c>
      <c r="H3" s="109" t="s">
        <v>33</v>
      </c>
      <c r="I3" s="111" t="s">
        <v>32</v>
      </c>
      <c r="J3" s="113" t="s">
        <v>29</v>
      </c>
      <c r="K3" s="115" t="s">
        <v>31</v>
      </c>
      <c r="L3" s="111" t="s">
        <v>30</v>
      </c>
      <c r="M3" s="125" t="s">
        <v>29</v>
      </c>
      <c r="N3" s="123"/>
      <c r="O3" s="102"/>
      <c r="P3" s="117"/>
      <c r="Q3" s="103"/>
    </row>
    <row r="4" spans="1:25" ht="36.75" customHeight="1" thickBot="1">
      <c r="C4" s="112"/>
      <c r="D4" s="106"/>
      <c r="E4" s="106"/>
      <c r="F4" s="106"/>
      <c r="G4" s="108"/>
      <c r="H4" s="110"/>
      <c r="I4" s="112"/>
      <c r="J4" s="114"/>
      <c r="K4" s="116"/>
      <c r="L4" s="112"/>
      <c r="M4" s="126"/>
      <c r="N4" s="124"/>
      <c r="O4" s="102"/>
      <c r="P4" s="118"/>
      <c r="Q4" s="10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6">
        <v>-38753156.869999997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42">
        <v>0.96</v>
      </c>
      <c r="E6" s="89">
        <v>0.9</v>
      </c>
      <c r="F6" s="42">
        <v>0.64</v>
      </c>
      <c r="G6" s="55">
        <f t="shared" si="0"/>
        <v>3</v>
      </c>
      <c r="H6" s="66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6">
        <v>-61918959.990000002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6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99">
        <v>-738316.74</v>
      </c>
      <c r="Q7" s="66">
        <v>-790764.87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4">
        <f t="shared" si="0"/>
        <v>0</v>
      </c>
      <c r="H8" s="53">
        <v>10119793.550000001</v>
      </c>
      <c r="I8" s="66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99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6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99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6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99">
        <v>-160767.79999999999</v>
      </c>
      <c r="Q10" s="66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6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99">
        <v>-500513.71</v>
      </c>
      <c r="Q11" s="66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89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6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6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99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6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99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99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99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6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99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6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99">
        <v>-796980.52</v>
      </c>
      <c r="Q18" s="66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6">
        <v>-3545406.22</v>
      </c>
      <c r="I19" s="66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99">
        <v>-158219.95000000001</v>
      </c>
      <c r="Q19" s="66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6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99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8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4" t="s">
        <v>84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1" t="s">
        <v>53</v>
      </c>
      <c r="P1" s="83"/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85</v>
      </c>
      <c r="O2" s="127" t="s">
        <v>86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95"/>
      <c r="E5" s="95"/>
      <c r="F5" s="95"/>
      <c r="G5" s="47">
        <f t="shared" ref="G5:G20" si="0">(IF(D5&lt;1.5,1,0))+(IF(E5&lt;1,1,0))+(IF(F5&lt;0.8,1,0))</f>
        <v>3</v>
      </c>
      <c r="H5" s="96"/>
      <c r="I5" s="97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มิ.ย.64!N5</f>
        <v>3</v>
      </c>
      <c r="P5" s="96"/>
      <c r="Q5" s="96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95"/>
      <c r="E6" s="95"/>
      <c r="F6" s="95"/>
      <c r="G6" s="55">
        <f t="shared" si="0"/>
        <v>3</v>
      </c>
      <c r="H6" s="96"/>
      <c r="I6" s="97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มิ.ย.64!N6</f>
        <v>3</v>
      </c>
      <c r="P6" s="98"/>
      <c r="Q6" s="9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95"/>
      <c r="E7" s="95"/>
      <c r="F7" s="95"/>
      <c r="G7" s="42">
        <f t="shared" si="0"/>
        <v>3</v>
      </c>
      <c r="H7" s="98"/>
      <c r="I7" s="97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มิ.ย.64!N7</f>
        <v>3</v>
      </c>
      <c r="P7" s="96"/>
      <c r="Q7" s="9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95"/>
      <c r="E8" s="95"/>
      <c r="F8" s="95"/>
      <c r="G8" s="64">
        <f t="shared" si="0"/>
        <v>3</v>
      </c>
      <c r="H8" s="96"/>
      <c r="I8" s="97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มิ.ย.64!N8</f>
        <v>3</v>
      </c>
      <c r="P8" s="96"/>
      <c r="Q8" s="96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95"/>
      <c r="E9" s="95"/>
      <c r="F9" s="95"/>
      <c r="G9" s="47">
        <f t="shared" si="0"/>
        <v>3</v>
      </c>
      <c r="H9" s="96"/>
      <c r="I9" s="97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มิ.ย.64!N9</f>
        <v>3</v>
      </c>
      <c r="P9" s="96"/>
      <c r="Q9" s="96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95"/>
      <c r="E10" s="95"/>
      <c r="F10" s="95"/>
      <c r="G10" s="42">
        <f t="shared" si="0"/>
        <v>3</v>
      </c>
      <c r="H10" s="96"/>
      <c r="I10" s="97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มิ.ย.64!N10</f>
        <v>3</v>
      </c>
      <c r="P10" s="96"/>
      <c r="Q10" s="96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95"/>
      <c r="E11" s="95"/>
      <c r="F11" s="95"/>
      <c r="G11" s="42">
        <f t="shared" si="0"/>
        <v>3</v>
      </c>
      <c r="H11" s="98"/>
      <c r="I11" s="97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มิ.ย.64!N11</f>
        <v>3</v>
      </c>
      <c r="P11" s="96"/>
      <c r="Q11" s="9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95"/>
      <c r="E12" s="95"/>
      <c r="F12" s="95"/>
      <c r="G12" s="42">
        <f t="shared" si="0"/>
        <v>3</v>
      </c>
      <c r="H12" s="96"/>
      <c r="I12" s="97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มิ.ย.64!N12</f>
        <v>3</v>
      </c>
      <c r="P12" s="96"/>
      <c r="Q12" s="9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95"/>
      <c r="E13" s="95"/>
      <c r="F13" s="95"/>
      <c r="G13" s="42">
        <f t="shared" si="0"/>
        <v>3</v>
      </c>
      <c r="H13" s="96"/>
      <c r="I13" s="97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มิ.ย.64!N13</f>
        <v>3</v>
      </c>
      <c r="P13" s="96"/>
      <c r="Q13" s="96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95"/>
      <c r="E14" s="95"/>
      <c r="F14" s="95"/>
      <c r="G14" s="47">
        <f t="shared" si="0"/>
        <v>3</v>
      </c>
      <c r="H14" s="96"/>
      <c r="I14" s="97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มิ.ย.64!N14</f>
        <v>3</v>
      </c>
      <c r="P14" s="96"/>
      <c r="Q14" s="96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95"/>
      <c r="E15" s="95"/>
      <c r="F15" s="95"/>
      <c r="G15" s="47">
        <f t="shared" si="0"/>
        <v>3</v>
      </c>
      <c r="H15" s="96"/>
      <c r="I15" s="97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มิ.ย.64!N15</f>
        <v>3</v>
      </c>
      <c r="P15" s="96"/>
      <c r="Q15" s="96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95"/>
      <c r="E16" s="95"/>
      <c r="F16" s="95"/>
      <c r="G16" s="47">
        <f t="shared" si="0"/>
        <v>3</v>
      </c>
      <c r="H16" s="96"/>
      <c r="I16" s="9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มิ.ย.64!N16</f>
        <v>3</v>
      </c>
      <c r="P16" s="96"/>
      <c r="Q16" s="96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มิ.ย.64!N17</f>
        <v>3</v>
      </c>
      <c r="P17" s="91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89"/>
      <c r="E18" s="56"/>
      <c r="F18" s="89"/>
      <c r="G18" s="42">
        <f t="shared" si="0"/>
        <v>3</v>
      </c>
      <c r="H18" s="53"/>
      <c r="I18" s="66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มิ.ย.64!N18</f>
        <v>3</v>
      </c>
      <c r="P18" s="91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89"/>
      <c r="E19" s="89"/>
      <c r="F19" s="89"/>
      <c r="G19" s="42">
        <f t="shared" si="0"/>
        <v>3</v>
      </c>
      <c r="H19" s="66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มิ.ย.64!N19</f>
        <v>3</v>
      </c>
      <c r="P19" s="91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56"/>
      <c r="E20" s="56"/>
      <c r="F20" s="56"/>
      <c r="G20" s="47">
        <f t="shared" si="0"/>
        <v>3</v>
      </c>
      <c r="H20" s="53"/>
      <c r="I20" s="6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มิ.ย.64!N20</f>
        <v>3</v>
      </c>
      <c r="P20" s="91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1" t="s">
        <v>53</v>
      </c>
      <c r="P1" s="41">
        <v>44182</v>
      </c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62</v>
      </c>
      <c r="O2" s="127" t="s">
        <v>61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ต.ค.63!N5</f>
        <v>0</v>
      </c>
      <c r="P5" s="91">
        <v>82029230.180000007</v>
      </c>
      <c r="Q5" s="66">
        <v>-33109030.469999999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>
        <v>1.05</v>
      </c>
      <c r="E6" s="47">
        <v>1.01</v>
      </c>
      <c r="F6" s="89">
        <v>0.7</v>
      </c>
      <c r="G6" s="55">
        <f t="shared" si="0"/>
        <v>2</v>
      </c>
      <c r="H6" s="53">
        <v>8931808.7300000004</v>
      </c>
      <c r="I6" s="53">
        <v>34608406.759999998</v>
      </c>
      <c r="J6" s="64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ต.ค.63!N6</f>
        <v>4</v>
      </c>
      <c r="P6" s="91">
        <v>42139789.770000003</v>
      </c>
      <c r="Q6" s="66">
        <v>-49281903.859999999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ต.ค.63!N7</f>
        <v>1</v>
      </c>
      <c r="P7" s="91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>
        <v>2.75</v>
      </c>
      <c r="E8" s="47">
        <v>2.41</v>
      </c>
      <c r="F8" s="47">
        <v>1.89</v>
      </c>
      <c r="G8" s="64">
        <f t="shared" si="0"/>
        <v>0</v>
      </c>
      <c r="H8" s="53">
        <v>19896841.27</v>
      </c>
      <c r="I8" s="53">
        <v>8877461.9199999999</v>
      </c>
      <c r="J8" s="64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ต.ค.63!N8</f>
        <v>1</v>
      </c>
      <c r="P8" s="91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ต.ค.63!N9</f>
        <v>1</v>
      </c>
      <c r="P9" s="91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ต.ค.63!N10</f>
        <v>2</v>
      </c>
      <c r="P10" s="91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ต.ค.63!N11</f>
        <v>5</v>
      </c>
      <c r="P11" s="91">
        <v>16059031.449999999</v>
      </c>
      <c r="Q11" s="66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ต.ค.63!N12</f>
        <v>1</v>
      </c>
      <c r="P12" s="91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ต.ค.63!N13</f>
        <v>2</v>
      </c>
      <c r="P13" s="91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ต.ค.63!N14</f>
        <v>1</v>
      </c>
      <c r="P14" s="91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ต.ค.63!N15</f>
        <v>0</v>
      </c>
      <c r="P15" s="91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ต.ค.63!N16</f>
        <v>0</v>
      </c>
      <c r="P16" s="91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ต.ค.63!N17</f>
        <v>2</v>
      </c>
      <c r="P17" s="91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ต.ค.63!N18</f>
        <v>5</v>
      </c>
      <c r="P18" s="91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89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ต.ค.63!N19</f>
        <v>7</v>
      </c>
      <c r="P19" s="91">
        <v>5109859.46</v>
      </c>
      <c r="Q19" s="66">
        <v>-360789.67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ต.ค.63!N20</f>
        <v>1</v>
      </c>
      <c r="P20" s="91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5" sqref="O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81" t="s">
        <v>53</v>
      </c>
      <c r="P1" s="82"/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64</v>
      </c>
      <c r="O2" s="127" t="s">
        <v>65</v>
      </c>
      <c r="P2" s="128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28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28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67"/>
      <c r="E5" s="67"/>
      <c r="F5" s="67"/>
      <c r="G5" s="67">
        <f t="shared" ref="G5:G20" si="0">(IF(D5&lt;1.5,1,0))+(IF(E5&lt;1,1,0))+(IF(F5&lt;0.8,1,0))</f>
        <v>3</v>
      </c>
      <c r="H5" s="78"/>
      <c r="I5" s="78"/>
      <c r="J5" s="67">
        <f t="shared" ref="J5:J20" si="1">IF(I5&lt;0,1,0)+IF(H5&lt;0,1,0)</f>
        <v>0</v>
      </c>
      <c r="K5" s="68">
        <f t="shared" ref="K5:K17" si="2">SUM(I5/3)</f>
        <v>0</v>
      </c>
      <c r="L5" s="69" t="e">
        <f>+H5/K5</f>
        <v>#DIV/0!</v>
      </c>
      <c r="M5" s="70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1">
        <f t="shared" ref="N5:N20" si="3">SUM(G5+J5+M5)</f>
        <v>3</v>
      </c>
      <c r="O5" s="71">
        <f>พ.ย.63!N5</f>
        <v>0</v>
      </c>
      <c r="P5" s="80"/>
      <c r="Q5" s="78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73"/>
      <c r="E6" s="73"/>
      <c r="F6" s="73"/>
      <c r="G6" s="72">
        <f t="shared" si="0"/>
        <v>3</v>
      </c>
      <c r="H6" s="79"/>
      <c r="I6" s="78"/>
      <c r="J6" s="72">
        <f>IF(I6&lt;0,1,0)+IF(H6&lt;0,1,0)</f>
        <v>0</v>
      </c>
      <c r="K6" s="68">
        <f t="shared" si="2"/>
        <v>0</v>
      </c>
      <c r="L6" s="69" t="e">
        <f>+H6/K6</f>
        <v>#DIV/0!</v>
      </c>
      <c r="M6" s="70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1">
        <f>SUM(G6+J6+M6)</f>
        <v>3</v>
      </c>
      <c r="O6" s="71">
        <f>พ.ย.63!N6</f>
        <v>2</v>
      </c>
      <c r="P6" s="80"/>
      <c r="Q6" s="79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73"/>
      <c r="E7" s="67"/>
      <c r="F7" s="77"/>
      <c r="G7" s="73">
        <f t="shared" si="0"/>
        <v>3</v>
      </c>
      <c r="H7" s="78"/>
      <c r="I7" s="78"/>
      <c r="J7" s="67">
        <f t="shared" si="1"/>
        <v>0</v>
      </c>
      <c r="K7" s="68">
        <f t="shared" si="2"/>
        <v>0</v>
      </c>
      <c r="L7" s="69" t="e">
        <f t="shared" ref="L7:L20" si="5">+H7/K7</f>
        <v>#DIV/0!</v>
      </c>
      <c r="M7" s="70" t="b">
        <f t="shared" si="4"/>
        <v>0</v>
      </c>
      <c r="N7" s="71">
        <f t="shared" si="3"/>
        <v>3</v>
      </c>
      <c r="O7" s="71">
        <f>พ.ย.63!N7</f>
        <v>0</v>
      </c>
      <c r="P7" s="80"/>
      <c r="Q7" s="79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67"/>
      <c r="E8" s="67"/>
      <c r="F8" s="77"/>
      <c r="G8" s="74">
        <f t="shared" si="0"/>
        <v>3</v>
      </c>
      <c r="H8" s="78"/>
      <c r="I8" s="78"/>
      <c r="J8" s="74">
        <f t="shared" si="1"/>
        <v>0</v>
      </c>
      <c r="K8" s="68">
        <f t="shared" si="2"/>
        <v>0</v>
      </c>
      <c r="L8" s="69" t="e">
        <f t="shared" si="5"/>
        <v>#DIV/0!</v>
      </c>
      <c r="M8" s="70" t="b">
        <f t="shared" si="4"/>
        <v>0</v>
      </c>
      <c r="N8" s="71">
        <f t="shared" si="3"/>
        <v>3</v>
      </c>
      <c r="O8" s="71">
        <f>พ.ย.63!N8</f>
        <v>0</v>
      </c>
      <c r="P8" s="80"/>
      <c r="Q8" s="78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67"/>
      <c r="E9" s="67"/>
      <c r="F9" s="67"/>
      <c r="G9" s="67">
        <f t="shared" si="0"/>
        <v>3</v>
      </c>
      <c r="H9" s="78"/>
      <c r="I9" s="78"/>
      <c r="J9" s="67">
        <f t="shared" si="1"/>
        <v>0</v>
      </c>
      <c r="K9" s="68">
        <f t="shared" si="2"/>
        <v>0</v>
      </c>
      <c r="L9" s="69" t="e">
        <f t="shared" si="5"/>
        <v>#DIV/0!</v>
      </c>
      <c r="M9" s="70" t="b">
        <f t="shared" si="4"/>
        <v>0</v>
      </c>
      <c r="N9" s="71">
        <f t="shared" si="3"/>
        <v>3</v>
      </c>
      <c r="O9" s="71">
        <f>พ.ย.63!N9</f>
        <v>0</v>
      </c>
      <c r="P9" s="80"/>
      <c r="Q9" s="78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73"/>
      <c r="E10" s="67"/>
      <c r="F10" s="67"/>
      <c r="G10" s="73">
        <f t="shared" si="0"/>
        <v>3</v>
      </c>
      <c r="H10" s="78"/>
      <c r="I10" s="78"/>
      <c r="J10" s="67">
        <f t="shared" si="1"/>
        <v>0</v>
      </c>
      <c r="K10" s="68">
        <f t="shared" si="2"/>
        <v>0</v>
      </c>
      <c r="L10" s="69" t="e">
        <f t="shared" si="5"/>
        <v>#DIV/0!</v>
      </c>
      <c r="M10" s="70" t="b">
        <f t="shared" si="4"/>
        <v>0</v>
      </c>
      <c r="N10" s="71">
        <f t="shared" si="3"/>
        <v>3</v>
      </c>
      <c r="O10" s="71">
        <f>พ.ย.63!N10</f>
        <v>0</v>
      </c>
      <c r="P10" s="80"/>
      <c r="Q10" s="78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67"/>
      <c r="E11" s="67"/>
      <c r="F11" s="67"/>
      <c r="G11" s="67">
        <f t="shared" si="0"/>
        <v>3</v>
      </c>
      <c r="H11" s="78"/>
      <c r="I11" s="78"/>
      <c r="J11" s="67">
        <f t="shared" si="1"/>
        <v>0</v>
      </c>
      <c r="K11" s="68">
        <f t="shared" si="2"/>
        <v>0</v>
      </c>
      <c r="L11" s="69" t="e">
        <f t="shared" si="5"/>
        <v>#DIV/0!</v>
      </c>
      <c r="M11" s="70" t="b">
        <f t="shared" si="4"/>
        <v>0</v>
      </c>
      <c r="N11" s="71">
        <f t="shared" si="3"/>
        <v>3</v>
      </c>
      <c r="O11" s="71">
        <f>พ.ย.63!N11</f>
        <v>1</v>
      </c>
      <c r="P11" s="80"/>
      <c r="Q11" s="79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73"/>
      <c r="E12" s="67"/>
      <c r="F12" s="67"/>
      <c r="G12" s="73">
        <f t="shared" si="0"/>
        <v>3</v>
      </c>
      <c r="H12" s="78"/>
      <c r="I12" s="78"/>
      <c r="J12" s="67">
        <f t="shared" si="1"/>
        <v>0</v>
      </c>
      <c r="K12" s="68">
        <f t="shared" si="2"/>
        <v>0</v>
      </c>
      <c r="L12" s="69" t="e">
        <f t="shared" si="5"/>
        <v>#DIV/0!</v>
      </c>
      <c r="M12" s="70" t="b">
        <f t="shared" si="4"/>
        <v>0</v>
      </c>
      <c r="N12" s="71">
        <f t="shared" si="3"/>
        <v>3</v>
      </c>
      <c r="O12" s="71">
        <f>พ.ย.63!N12</f>
        <v>0</v>
      </c>
      <c r="P12" s="80"/>
      <c r="Q12" s="78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73"/>
      <c r="E13" s="67"/>
      <c r="F13" s="67"/>
      <c r="G13" s="73">
        <f t="shared" si="0"/>
        <v>3</v>
      </c>
      <c r="H13" s="78"/>
      <c r="I13" s="78"/>
      <c r="J13" s="67">
        <f t="shared" si="1"/>
        <v>0</v>
      </c>
      <c r="K13" s="68">
        <f t="shared" si="2"/>
        <v>0</v>
      </c>
      <c r="L13" s="69" t="e">
        <f t="shared" si="5"/>
        <v>#DIV/0!</v>
      </c>
      <c r="M13" s="70" t="b">
        <f t="shared" si="4"/>
        <v>0</v>
      </c>
      <c r="N13" s="71">
        <f t="shared" si="3"/>
        <v>3</v>
      </c>
      <c r="O13" s="71">
        <f>พ.ย.63!N13</f>
        <v>0</v>
      </c>
      <c r="P13" s="80"/>
      <c r="Q13" s="78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67"/>
      <c r="E14" s="67"/>
      <c r="F14" s="67"/>
      <c r="G14" s="67">
        <f t="shared" si="0"/>
        <v>3</v>
      </c>
      <c r="H14" s="78"/>
      <c r="I14" s="78"/>
      <c r="J14" s="67">
        <f t="shared" si="1"/>
        <v>0</v>
      </c>
      <c r="K14" s="68">
        <f t="shared" si="2"/>
        <v>0</v>
      </c>
      <c r="L14" s="69" t="e">
        <f t="shared" si="5"/>
        <v>#DIV/0!</v>
      </c>
      <c r="M14" s="70" t="b">
        <f t="shared" si="4"/>
        <v>0</v>
      </c>
      <c r="N14" s="71">
        <f t="shared" si="3"/>
        <v>3</v>
      </c>
      <c r="O14" s="71">
        <f>พ.ย.63!N14</f>
        <v>0</v>
      </c>
      <c r="P14" s="80"/>
      <c r="Q14" s="78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77"/>
      <c r="E15" s="67"/>
      <c r="F15" s="67"/>
      <c r="G15" s="67">
        <f t="shared" si="0"/>
        <v>3</v>
      </c>
      <c r="H15" s="78"/>
      <c r="I15" s="78"/>
      <c r="J15" s="67">
        <f t="shared" si="1"/>
        <v>0</v>
      </c>
      <c r="K15" s="68">
        <f t="shared" si="2"/>
        <v>0</v>
      </c>
      <c r="L15" s="69" t="e">
        <f t="shared" si="5"/>
        <v>#DIV/0!</v>
      </c>
      <c r="M15" s="70" t="b">
        <f t="shared" si="4"/>
        <v>0</v>
      </c>
      <c r="N15" s="71">
        <f t="shared" si="3"/>
        <v>3</v>
      </c>
      <c r="O15" s="71">
        <f>พ.ย.63!N15</f>
        <v>0</v>
      </c>
      <c r="P15" s="80"/>
      <c r="Q15" s="78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67"/>
      <c r="E16" s="67"/>
      <c r="F16" s="67"/>
      <c r="G16" s="67">
        <f t="shared" si="0"/>
        <v>3</v>
      </c>
      <c r="H16" s="78"/>
      <c r="I16" s="78"/>
      <c r="J16" s="67">
        <f t="shared" si="1"/>
        <v>0</v>
      </c>
      <c r="K16" s="68">
        <f t="shared" si="2"/>
        <v>0</v>
      </c>
      <c r="L16" s="69" t="e">
        <f t="shared" si="5"/>
        <v>#DIV/0!</v>
      </c>
      <c r="M16" s="70" t="b">
        <f t="shared" si="4"/>
        <v>0</v>
      </c>
      <c r="N16" s="71">
        <f t="shared" si="3"/>
        <v>3</v>
      </c>
      <c r="O16" s="71">
        <f>พ.ย.63!N16</f>
        <v>0</v>
      </c>
      <c r="P16" s="80"/>
      <c r="Q16" s="78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67"/>
      <c r="E17" s="67"/>
      <c r="F17" s="67"/>
      <c r="G17" s="67">
        <f t="shared" si="0"/>
        <v>3</v>
      </c>
      <c r="H17" s="78"/>
      <c r="I17" s="78"/>
      <c r="J17" s="67">
        <f t="shared" si="1"/>
        <v>0</v>
      </c>
      <c r="K17" s="68">
        <f t="shared" si="2"/>
        <v>0</v>
      </c>
      <c r="L17" s="69" t="e">
        <f t="shared" si="5"/>
        <v>#DIV/0!</v>
      </c>
      <c r="M17" s="70" t="b">
        <f t="shared" si="4"/>
        <v>0</v>
      </c>
      <c r="N17" s="71">
        <f t="shared" si="3"/>
        <v>3</v>
      </c>
      <c r="O17" s="71">
        <f>พ.ย.63!N17</f>
        <v>0</v>
      </c>
      <c r="P17" s="80"/>
      <c r="Q17" s="78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67"/>
      <c r="E18" s="67"/>
      <c r="F18" s="67"/>
      <c r="G18" s="67">
        <f t="shared" si="0"/>
        <v>3</v>
      </c>
      <c r="H18" s="78"/>
      <c r="I18" s="78"/>
      <c r="J18" s="67">
        <f t="shared" si="1"/>
        <v>0</v>
      </c>
      <c r="K18" s="68">
        <f>SUM(I18/3)</f>
        <v>0</v>
      </c>
      <c r="L18" s="69" t="e">
        <f t="shared" si="5"/>
        <v>#DIV/0!</v>
      </c>
      <c r="M18" s="70" t="b">
        <f t="shared" si="4"/>
        <v>0</v>
      </c>
      <c r="N18" s="71">
        <f t="shared" si="3"/>
        <v>3</v>
      </c>
      <c r="O18" s="71">
        <f>พ.ย.63!N18</f>
        <v>0</v>
      </c>
      <c r="P18" s="80"/>
      <c r="Q18" s="79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73"/>
      <c r="E19" s="67"/>
      <c r="F19" s="73"/>
      <c r="G19" s="73">
        <f t="shared" si="0"/>
        <v>3</v>
      </c>
      <c r="H19" s="59"/>
      <c r="I19" s="59"/>
      <c r="J19" s="67">
        <f t="shared" si="1"/>
        <v>0</v>
      </c>
      <c r="K19" s="68">
        <f>SUM(I19/3)</f>
        <v>0</v>
      </c>
      <c r="L19" s="69" t="e">
        <f t="shared" si="5"/>
        <v>#DIV/0!</v>
      </c>
      <c r="M19" s="70" t="b">
        <f t="shared" si="4"/>
        <v>0</v>
      </c>
      <c r="N19" s="71">
        <f t="shared" si="3"/>
        <v>3</v>
      </c>
      <c r="O19" s="71">
        <f>พ.ย.63!N19</f>
        <v>1</v>
      </c>
      <c r="P19" s="80"/>
      <c r="Q19" s="79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67"/>
      <c r="E20" s="67"/>
      <c r="F20" s="67"/>
      <c r="G20" s="67">
        <f t="shared" si="0"/>
        <v>3</v>
      </c>
      <c r="H20" s="59"/>
      <c r="I20" s="59"/>
      <c r="J20" s="67">
        <f t="shared" si="1"/>
        <v>0</v>
      </c>
      <c r="K20" s="75">
        <f>SUM(I20/3)</f>
        <v>0</v>
      </c>
      <c r="L20" s="69" t="e">
        <f t="shared" si="5"/>
        <v>#DIV/0!</v>
      </c>
      <c r="M20" s="70" t="b">
        <f t="shared" si="4"/>
        <v>0</v>
      </c>
      <c r="N20" s="71">
        <f t="shared" si="3"/>
        <v>3</v>
      </c>
      <c r="O20" s="71">
        <f>พ.ย.63!N20</f>
        <v>0</v>
      </c>
      <c r="P20" s="76"/>
      <c r="Q20" s="59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7" sqref="O1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1" t="s">
        <v>53</v>
      </c>
      <c r="P1" s="83"/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67</v>
      </c>
      <c r="O2" s="127" t="s">
        <v>68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SUM(I5/4)</f>
        <v>0</v>
      </c>
      <c r="L5" s="45" t="e">
        <f>+H5/K5</f>
        <v>#DIV/0!</v>
      </c>
      <c r="M5" s="43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3</v>
      </c>
      <c r="O5" s="46">
        <f>ธ.ค.63!N5</f>
        <v>3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84"/>
      <c r="E6" s="84"/>
      <c r="F6" s="84"/>
      <c r="G6" s="55">
        <f t="shared" si="0"/>
        <v>3</v>
      </c>
      <c r="H6" s="85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84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>SUM(G6+J6+M6)</f>
        <v>3</v>
      </c>
      <c r="O6" s="46">
        <f>ธ.ค.63!N6</f>
        <v>3</v>
      </c>
      <c r="P6" s="53"/>
      <c r="Q6" s="85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84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ธ.ค.63!N7</f>
        <v>3</v>
      </c>
      <c r="P7" s="53"/>
      <c r="Q7" s="85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85"/>
      <c r="J8" s="86">
        <f t="shared" si="1"/>
        <v>0</v>
      </c>
      <c r="K8" s="87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ธ.ค.63!N8</f>
        <v>3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56"/>
      <c r="E9" s="47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ธ.ค.63!N9</f>
        <v>3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84"/>
      <c r="E10" s="56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ธ.ค.63!N10</f>
        <v>3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ธ.ค.63!N11</f>
        <v>3</v>
      </c>
      <c r="P11" s="53"/>
      <c r="Q11" s="85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84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ธ.ค.63!N12</f>
        <v>3</v>
      </c>
      <c r="P12" s="53"/>
      <c r="Q12" s="85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88"/>
      <c r="E13" s="56"/>
      <c r="F13" s="47"/>
      <c r="G13" s="84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ธ.ค.63!N13</f>
        <v>3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ธ.ค.63!N14</f>
        <v>3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ธ.ค.63!N15</f>
        <v>3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56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ธ.ค.63!N16</f>
        <v>3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ธ.ค.63!N17</f>
        <v>3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88"/>
      <c r="E18" s="47"/>
      <c r="F18" s="47"/>
      <c r="G18" s="84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ธ.ค.63!N18</f>
        <v>3</v>
      </c>
      <c r="P18" s="53"/>
      <c r="Q18" s="8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84"/>
      <c r="E19" s="47"/>
      <c r="F19" s="84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ธ.ค.63!N19</f>
        <v>3</v>
      </c>
      <c r="P19" s="53"/>
      <c r="Q19" s="8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85"/>
      <c r="J20" s="84">
        <f t="shared" si="1"/>
        <v>0</v>
      </c>
      <c r="K20" s="87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ธ.ค.63!N20</f>
        <v>3</v>
      </c>
      <c r="P20" s="53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5" sqref="I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69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0" t="s">
        <v>53</v>
      </c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70</v>
      </c>
      <c r="O2" s="127" t="s">
        <v>71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ม.ค.64!N5</f>
        <v>3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89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ม.ค.64!N6</f>
        <v>3</v>
      </c>
      <c r="P6" s="53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ม.ค.64!N7</f>
        <v>3</v>
      </c>
      <c r="P7" s="53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56"/>
      <c r="G8" s="64">
        <f t="shared" si="0"/>
        <v>3</v>
      </c>
      <c r="H8" s="53"/>
      <c r="I8" s="66"/>
      <c r="J8" s="55">
        <f t="shared" si="1"/>
        <v>0</v>
      </c>
      <c r="K8" s="57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ม.ค.64!N8</f>
        <v>3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ม.ค.64!N9</f>
        <v>3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ม.ค.64!N10</f>
        <v>3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ม.ค.64!N11</f>
        <v>3</v>
      </c>
      <c r="P11" s="53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ม.ค.64!N12</f>
        <v>3</v>
      </c>
      <c r="P12" s="53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ม.ค.64!N13</f>
        <v>3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ม.ค.64!N14</f>
        <v>3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ม.ค.64!N15</f>
        <v>3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56"/>
      <c r="E16" s="56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ม.ค.64!N16</f>
        <v>3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ม.ค.64!N17</f>
        <v>3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56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ม.ค.64!N18</f>
        <v>3</v>
      </c>
      <c r="P18" s="53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ม.ค.64!N19</f>
        <v>3</v>
      </c>
      <c r="P19" s="53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ม.ค.64!N20</f>
        <v>3</v>
      </c>
      <c r="P20" s="53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3" sqref="P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72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0" t="s">
        <v>53</v>
      </c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73</v>
      </c>
      <c r="O2" s="127" t="s">
        <v>74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56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ก.พ.64!N5</f>
        <v>3</v>
      </c>
      <c r="P5" s="91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89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ก.พ.64!N6</f>
        <v>3</v>
      </c>
      <c r="P6" s="91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56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ก.พ.64!N7</f>
        <v>3</v>
      </c>
      <c r="P7" s="91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53"/>
      <c r="J8" s="64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ก.พ.64!N8</f>
        <v>3</v>
      </c>
      <c r="P8" s="91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56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ก.พ.64!N9</f>
        <v>3</v>
      </c>
      <c r="P9" s="91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4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ก.พ.64!N10</f>
        <v>3</v>
      </c>
      <c r="P10" s="91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ก.พ.64!N11</f>
        <v>3</v>
      </c>
      <c r="P11" s="91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ก.พ.64!N12</f>
        <v>3</v>
      </c>
      <c r="P12" s="91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ก.พ.64!N13</f>
        <v>3</v>
      </c>
      <c r="P13" s="91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56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ก.พ.64!N14</f>
        <v>3</v>
      </c>
      <c r="P14" s="91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ก.พ.64!N15</f>
        <v>3</v>
      </c>
      <c r="P15" s="91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ก.พ.64!N16</f>
        <v>3</v>
      </c>
      <c r="P16" s="91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ก.พ.64!N17</f>
        <v>3</v>
      </c>
      <c r="P17" s="91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ก.พ.64!N18</f>
        <v>3</v>
      </c>
      <c r="P18" s="91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ก.พ.64!N19</f>
        <v>3</v>
      </c>
      <c r="P19" s="91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56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ก.พ.64!N20</f>
        <v>3</v>
      </c>
      <c r="P20" s="91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75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0" t="s">
        <v>53</v>
      </c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76</v>
      </c>
      <c r="O2" s="127" t="s">
        <v>77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มี.ค.64!N5</f>
        <v>3</v>
      </c>
      <c r="P5" s="91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42"/>
      <c r="F6" s="42"/>
      <c r="G6" s="55">
        <f t="shared" si="0"/>
        <v>3</v>
      </c>
      <c r="H6" s="66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2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มี.ค.64!N6</f>
        <v>3</v>
      </c>
      <c r="P6" s="91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มี.ค.64!N7</f>
        <v>3</v>
      </c>
      <c r="P7" s="91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53"/>
      <c r="I8" s="66"/>
      <c r="J8" s="55">
        <f t="shared" si="1"/>
        <v>0</v>
      </c>
      <c r="K8" s="57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มี.ค.64!N8</f>
        <v>3</v>
      </c>
      <c r="P8" s="91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มี.ค.64!N9</f>
        <v>3</v>
      </c>
      <c r="P9" s="91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มี.ค.64!N10</f>
        <v>3</v>
      </c>
      <c r="P10" s="91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2"/>
      <c r="E11" s="56"/>
      <c r="F11" s="47"/>
      <c r="G11" s="42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มี.ค.64!N11</f>
        <v>3</v>
      </c>
      <c r="P11" s="91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มี.ค.64!N12</f>
        <v>3</v>
      </c>
      <c r="P12" s="91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มี.ค.64!N13</f>
        <v>3</v>
      </c>
      <c r="P13" s="91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47"/>
      <c r="E14" s="47"/>
      <c r="F14" s="47"/>
      <c r="G14" s="47">
        <f t="shared" si="0"/>
        <v>3</v>
      </c>
      <c r="H14" s="53"/>
      <c r="I14" s="65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มี.ค.64!N14</f>
        <v>3</v>
      </c>
      <c r="P14" s="91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56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มี.ค.64!N15</f>
        <v>3</v>
      </c>
      <c r="P15" s="91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มี.ค.64!N16</f>
        <v>3</v>
      </c>
      <c r="P16" s="91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47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มี.ค.64!N17</f>
        <v>3</v>
      </c>
      <c r="P17" s="91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มี.ค.64!N18</f>
        <v>3</v>
      </c>
      <c r="P18" s="91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47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มี.ค.64!N19</f>
        <v>3</v>
      </c>
      <c r="P19" s="91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7"/>
      <c r="E20" s="47"/>
      <c r="F20" s="47"/>
      <c r="G20" s="47">
        <f t="shared" si="0"/>
        <v>3</v>
      </c>
      <c r="H20" s="53"/>
      <c r="I20" s="66"/>
      <c r="J20" s="42">
        <f t="shared" si="1"/>
        <v>0</v>
      </c>
      <c r="K20" s="57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มี.ค.64!N20</f>
        <v>3</v>
      </c>
      <c r="P20" s="91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78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90" t="s">
        <v>53</v>
      </c>
      <c r="Q1" s="83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79</v>
      </c>
      <c r="O2" s="127" t="s">
        <v>80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เม.ย.64!N5</f>
        <v>3</v>
      </c>
      <c r="P5" s="91"/>
      <c r="Q5" s="66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89"/>
      <c r="E6" s="56"/>
      <c r="F6" s="56"/>
      <c r="G6" s="55">
        <f t="shared" si="0"/>
        <v>3</v>
      </c>
      <c r="H6" s="66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เม.ย.64!N6</f>
        <v>3</v>
      </c>
      <c r="P6" s="91"/>
      <c r="Q6" s="66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89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เม.ย.64!N7</f>
        <v>3</v>
      </c>
      <c r="P7" s="91"/>
      <c r="Q7" s="66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56"/>
      <c r="E8" s="56"/>
      <c r="F8" s="56"/>
      <c r="G8" s="64">
        <f t="shared" si="0"/>
        <v>3</v>
      </c>
      <c r="H8" s="53"/>
      <c r="I8" s="66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เม.ย.64!N8</f>
        <v>3</v>
      </c>
      <c r="P8" s="91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เม.ย.64!N9</f>
        <v>3</v>
      </c>
      <c r="P9" s="91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เม.ย.64!N10</f>
        <v>3</v>
      </c>
      <c r="P10" s="91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เม.ย.64!N11</f>
        <v>3</v>
      </c>
      <c r="P11" s="91"/>
      <c r="Q11" s="66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เม.ย.64!N12</f>
        <v>3</v>
      </c>
      <c r="P12" s="91"/>
      <c r="Q12" s="66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เม.ย.64!N13</f>
        <v>3</v>
      </c>
      <c r="P13" s="91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เม.ย.64!N14</f>
        <v>3</v>
      </c>
      <c r="P14" s="91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เม.ย.64!N15</f>
        <v>3</v>
      </c>
      <c r="P15" s="91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เม.ย.64!N16</f>
        <v>3</v>
      </c>
      <c r="P16" s="91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เม.ย.64!N17</f>
        <v>3</v>
      </c>
      <c r="P17" s="91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เม.ย.64!N18</f>
        <v>3</v>
      </c>
      <c r="P18" s="91"/>
      <c r="Q18" s="66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เม.ย.64!N19</f>
        <v>3</v>
      </c>
      <c r="P19" s="91"/>
      <c r="Q19" s="66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56"/>
      <c r="E20" s="56"/>
      <c r="F20" s="56"/>
      <c r="G20" s="42">
        <f t="shared" si="0"/>
        <v>3</v>
      </c>
      <c r="H20" s="53"/>
      <c r="I20" s="6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เม.ย.64!N20</f>
        <v>3</v>
      </c>
      <c r="P20" s="66"/>
      <c r="Q20" s="66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81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1" t="s">
        <v>53</v>
      </c>
      <c r="P1" s="83"/>
      <c r="Q1" s="41"/>
    </row>
    <row r="2" spans="1:25" ht="54.75" customHeight="1" thickBot="1">
      <c r="C2" s="132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42" t="s">
        <v>82</v>
      </c>
      <c r="O2" s="127" t="s">
        <v>83</v>
      </c>
      <c r="P2" s="135" t="s">
        <v>56</v>
      </c>
      <c r="Q2" s="128" t="s">
        <v>37</v>
      </c>
    </row>
    <row r="3" spans="1:25" ht="38.25" customHeight="1" thickBot="1">
      <c r="C3" s="132"/>
      <c r="D3" s="129" t="s">
        <v>36</v>
      </c>
      <c r="E3" s="129" t="s">
        <v>35</v>
      </c>
      <c r="F3" s="129" t="s">
        <v>34</v>
      </c>
      <c r="G3" s="130" t="s">
        <v>29</v>
      </c>
      <c r="H3" s="131" t="s">
        <v>33</v>
      </c>
      <c r="I3" s="132" t="s">
        <v>32</v>
      </c>
      <c r="J3" s="133" t="s">
        <v>29</v>
      </c>
      <c r="K3" s="134" t="s">
        <v>31</v>
      </c>
      <c r="L3" s="132" t="s">
        <v>30</v>
      </c>
      <c r="M3" s="143" t="s">
        <v>29</v>
      </c>
      <c r="N3" s="142"/>
      <c r="O3" s="127"/>
      <c r="P3" s="136"/>
      <c r="Q3" s="128"/>
    </row>
    <row r="4" spans="1:25" ht="36.75" customHeight="1" thickBot="1">
      <c r="C4" s="132"/>
      <c r="D4" s="129"/>
      <c r="E4" s="129"/>
      <c r="F4" s="129"/>
      <c r="G4" s="130"/>
      <c r="H4" s="131"/>
      <c r="I4" s="132"/>
      <c r="J4" s="133"/>
      <c r="K4" s="134"/>
      <c r="L4" s="132"/>
      <c r="M4" s="143"/>
      <c r="N4" s="142"/>
      <c r="O4" s="127"/>
      <c r="P4" s="137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2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93"/>
      <c r="I5" s="93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พ.ค.64!N5</f>
        <v>3</v>
      </c>
      <c r="P5" s="92"/>
      <c r="Q5" s="94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2" t="s">
        <v>27</v>
      </c>
      <c r="D6" s="42"/>
      <c r="E6" s="89"/>
      <c r="F6" s="42"/>
      <c r="G6" s="55">
        <f t="shared" si="0"/>
        <v>3</v>
      </c>
      <c r="H6" s="94"/>
      <c r="I6" s="93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พ.ค.64!N6</f>
        <v>3</v>
      </c>
      <c r="P6" s="92"/>
      <c r="Q6" s="94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2" t="s">
        <v>26</v>
      </c>
      <c r="D7" s="42"/>
      <c r="E7" s="42"/>
      <c r="F7" s="42"/>
      <c r="G7" s="42">
        <f t="shared" si="0"/>
        <v>3</v>
      </c>
      <c r="H7" s="93"/>
      <c r="I7" s="9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พ.ค.64!N7</f>
        <v>3</v>
      </c>
      <c r="P7" s="92"/>
      <c r="Q7" s="94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2" t="s">
        <v>25</v>
      </c>
      <c r="D8" s="47"/>
      <c r="E8" s="47"/>
      <c r="F8" s="47"/>
      <c r="G8" s="64">
        <f t="shared" si="0"/>
        <v>3</v>
      </c>
      <c r="H8" s="93"/>
      <c r="I8" s="94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พ.ค.64!N8</f>
        <v>3</v>
      </c>
      <c r="P8" s="92"/>
      <c r="Q8" s="9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2" t="s">
        <v>24</v>
      </c>
      <c r="D9" s="47"/>
      <c r="E9" s="47"/>
      <c r="F9" s="47"/>
      <c r="G9" s="47">
        <f t="shared" si="0"/>
        <v>3</v>
      </c>
      <c r="H9" s="93"/>
      <c r="I9" s="9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พ.ค.64!N9</f>
        <v>3</v>
      </c>
      <c r="P9" s="92"/>
      <c r="Q9" s="9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3" t="s">
        <v>23</v>
      </c>
      <c r="D10" s="42"/>
      <c r="E10" s="47"/>
      <c r="F10" s="47"/>
      <c r="G10" s="42">
        <f t="shared" si="0"/>
        <v>3</v>
      </c>
      <c r="H10" s="93"/>
      <c r="I10" s="9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พ.ค.64!N10</f>
        <v>3</v>
      </c>
      <c r="P10" s="92"/>
      <c r="Q10" s="94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3" t="s">
        <v>22</v>
      </c>
      <c r="D11" s="42"/>
      <c r="E11" s="47"/>
      <c r="F11" s="42"/>
      <c r="G11" s="42">
        <f t="shared" si="0"/>
        <v>3</v>
      </c>
      <c r="H11" s="93"/>
      <c r="I11" s="9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พ.ค.64!N11</f>
        <v>3</v>
      </c>
      <c r="P11" s="92"/>
      <c r="Q11" s="94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3" t="s">
        <v>21</v>
      </c>
      <c r="D12" s="42"/>
      <c r="E12" s="47"/>
      <c r="F12" s="47"/>
      <c r="G12" s="42">
        <f t="shared" si="0"/>
        <v>3</v>
      </c>
      <c r="H12" s="93"/>
      <c r="I12" s="9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พ.ค.64!N12</f>
        <v>3</v>
      </c>
      <c r="P12" s="92"/>
      <c r="Q12" s="94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3" t="s">
        <v>20</v>
      </c>
      <c r="D13" s="42"/>
      <c r="E13" s="47"/>
      <c r="F13" s="47"/>
      <c r="G13" s="42">
        <f t="shared" si="0"/>
        <v>3</v>
      </c>
      <c r="H13" s="93"/>
      <c r="I13" s="9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พ.ค.64!N13</f>
        <v>3</v>
      </c>
      <c r="P13" s="92"/>
      <c r="Q13" s="9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3" t="s">
        <v>19</v>
      </c>
      <c r="D14" s="56"/>
      <c r="E14" s="47"/>
      <c r="F14" s="47"/>
      <c r="G14" s="47">
        <f t="shared" si="0"/>
        <v>3</v>
      </c>
      <c r="H14" s="93"/>
      <c r="I14" s="9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พ.ค.64!N14</f>
        <v>3</v>
      </c>
      <c r="P14" s="92"/>
      <c r="Q14" s="9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3" t="s">
        <v>18</v>
      </c>
      <c r="D15" s="47"/>
      <c r="E15" s="47"/>
      <c r="F15" s="47"/>
      <c r="G15" s="47">
        <f t="shared" si="0"/>
        <v>3</v>
      </c>
      <c r="H15" s="93"/>
      <c r="I15" s="9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พ.ค.64!N15</f>
        <v>3</v>
      </c>
      <c r="P15" s="92"/>
      <c r="Q15" s="9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3" t="s">
        <v>17</v>
      </c>
      <c r="D16" s="47"/>
      <c r="E16" s="47"/>
      <c r="F16" s="47"/>
      <c r="G16" s="47">
        <f t="shared" si="0"/>
        <v>3</v>
      </c>
      <c r="H16" s="93"/>
      <c r="I16" s="9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พ.ค.64!N16</f>
        <v>3</v>
      </c>
      <c r="P16" s="92"/>
      <c r="Q16" s="9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3" t="s">
        <v>16</v>
      </c>
      <c r="D17" s="47"/>
      <c r="E17" s="47"/>
      <c r="F17" s="47"/>
      <c r="G17" s="47">
        <f t="shared" si="0"/>
        <v>3</v>
      </c>
      <c r="H17" s="93"/>
      <c r="I17" s="9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พ.ค.64!N17</f>
        <v>3</v>
      </c>
      <c r="P17" s="92"/>
      <c r="Q17" s="9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3" t="s">
        <v>15</v>
      </c>
      <c r="D18" s="42"/>
      <c r="E18" s="56"/>
      <c r="F18" s="42"/>
      <c r="G18" s="42">
        <f t="shared" si="0"/>
        <v>3</v>
      </c>
      <c r="H18" s="93"/>
      <c r="I18" s="94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พ.ค.64!N18</f>
        <v>3</v>
      </c>
      <c r="P18" s="92"/>
      <c r="Q18" s="94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3" t="s">
        <v>14</v>
      </c>
      <c r="D19" s="42"/>
      <c r="E19" s="89"/>
      <c r="F19" s="42"/>
      <c r="G19" s="42">
        <f t="shared" si="0"/>
        <v>3</v>
      </c>
      <c r="H19" s="94"/>
      <c r="I19" s="9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พ.ค.64!N19</f>
        <v>3</v>
      </c>
      <c r="P19" s="92"/>
      <c r="Q19" s="94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2" t="s">
        <v>13</v>
      </c>
      <c r="D20" s="42"/>
      <c r="E20" s="47"/>
      <c r="F20" s="47"/>
      <c r="G20" s="42">
        <f t="shared" si="0"/>
        <v>3</v>
      </c>
      <c r="H20" s="93"/>
      <c r="I20" s="94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พ.ค.64!N20</f>
        <v>3</v>
      </c>
      <c r="P20" s="94"/>
      <c r="Q20" s="94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0" t="s">
        <v>5</v>
      </c>
      <c r="M23" s="100"/>
      <c r="N23" s="100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0"/>
      <c r="M24" s="100"/>
      <c r="N24" s="100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0" t="s">
        <v>5</v>
      </c>
      <c r="M25" s="100"/>
      <c r="N25" s="100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0"/>
      <c r="M26" s="100"/>
      <c r="N26" s="100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1" t="s">
        <v>5</v>
      </c>
      <c r="L27" s="101"/>
      <c r="M27" s="60"/>
      <c r="N27" s="60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0" t="s">
        <v>5</v>
      </c>
      <c r="M30" s="100"/>
      <c r="N30" s="100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0"/>
      <c r="M31" s="100"/>
      <c r="N31" s="100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2020-11-26T08:30:53Z</cp:lastPrinted>
  <dcterms:created xsi:type="dcterms:W3CDTF">2017-12-26T02:45:48Z</dcterms:created>
  <dcterms:modified xsi:type="dcterms:W3CDTF">2020-12-17T01:57:47Z</dcterms:modified>
</cp:coreProperties>
</file>